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3735" windowHeight="2580"/>
  </bookViews>
  <sheets>
    <sheet name="Realisasi Program" sheetId="1" r:id="rId1"/>
    <sheet name="Pegawai" sheetId="2" r:id="rId2"/>
    <sheet name="Penghargaan" sheetId="3" r:id="rId3"/>
  </sheets>
  <calcPr calcId="124519"/>
</workbook>
</file>

<file path=xl/calcChain.xml><?xml version="1.0" encoding="utf-8"?>
<calcChain xmlns="http://schemas.openxmlformats.org/spreadsheetml/2006/main">
  <c r="C10" i="2"/>
  <c r="D10"/>
  <c r="E10"/>
  <c r="F10"/>
  <c r="G6"/>
  <c r="G7"/>
  <c r="G8"/>
  <c r="G10" s="1"/>
  <c r="G9"/>
  <c r="G5"/>
  <c r="H42" i="1" l="1"/>
  <c r="H41"/>
  <c r="H40"/>
  <c r="H39"/>
  <c r="H38"/>
  <c r="H37"/>
  <c r="H36"/>
  <c r="H35"/>
  <c r="H34"/>
  <c r="H33"/>
  <c r="H30"/>
  <c r="H29"/>
  <c r="H28"/>
  <c r="H27"/>
  <c r="H25"/>
  <c r="H23"/>
  <c r="H22"/>
  <c r="H21"/>
  <c r="H20"/>
  <c r="H19"/>
  <c r="H17"/>
  <c r="H16"/>
  <c r="H15"/>
  <c r="H14"/>
  <c r="H13"/>
  <c r="H12"/>
  <c r="H11"/>
  <c r="H10"/>
  <c r="H9"/>
</calcChain>
</file>

<file path=xl/sharedStrings.xml><?xml version="1.0" encoding="utf-8"?>
<sst xmlns="http://schemas.openxmlformats.org/spreadsheetml/2006/main" count="242" uniqueCount="173">
  <si>
    <t>REALISASI PELAKSANAAN PROGRAM DAN KEGIATAN TAHUN ANGGARAN 2017</t>
  </si>
  <si>
    <t>NO</t>
  </si>
  <si>
    <t>SASARAN STRATEGIS</t>
  </si>
  <si>
    <t>INDIKATOR KINERJA UTAMA (IKU)</t>
  </si>
  <si>
    <t>PENJELASAN CAPAIAN INDIKATOR KINERJA UTAMA (IKU)</t>
  </si>
  <si>
    <t>PROGRAM/KEGIATAN</t>
  </si>
  <si>
    <t>PAGU RP.</t>
  </si>
  <si>
    <t>%</t>
  </si>
  <si>
    <t>HASIL/OUTCOME</t>
  </si>
  <si>
    <t>INDIKATOR OUTPUT KEGIATAN</t>
  </si>
  <si>
    <t>KUALITATIF</t>
  </si>
  <si>
    <t>KUANTITATIF</t>
  </si>
  <si>
    <t>TARGET</t>
  </si>
  <si>
    <t>REALISASI</t>
  </si>
  <si>
    <t>PERMASALAHANNYA/HAMBATAN</t>
  </si>
  <si>
    <t>SOLUSI</t>
  </si>
  <si>
    <t>KETERANGAN</t>
  </si>
  <si>
    <t>Meningkatnya penyebarluasan informasi penyelenggaraan pemerintahan Provinsi Sumatera Barat</t>
  </si>
  <si>
    <t>1.</t>
  </si>
  <si>
    <t>Peringkat sebaran kegiatan pemerintah Provinsi Sumatera Barat</t>
  </si>
  <si>
    <t>Ranking 13 Nasional</t>
  </si>
  <si>
    <t>Penyediaan Jasa Surat Menyurat</t>
  </si>
  <si>
    <t>REALISASI RP.</t>
  </si>
  <si>
    <t>12 bulan</t>
  </si>
  <si>
    <t>Penyediaan Jasa Komunikasi, Sumberdaya Air dan Listrik</t>
  </si>
  <si>
    <t>Penyediaan Jasa Jaminan Barang Milik Daerah</t>
  </si>
  <si>
    <t>Penyediaan Alat Tulis Kantor</t>
  </si>
  <si>
    <t>3 unit premi asuransi kendaraan dinas operasional</t>
  </si>
  <si>
    <t>Penyediaan Barang Cetak dan Penggandaan</t>
  </si>
  <si>
    <t>Penyediaan Bahan Bacaan dan Peraturan Perundang-undangan</t>
  </si>
  <si>
    <t>Urusan Wajib</t>
  </si>
  <si>
    <t>Meningkatnya pengetahuan pejabat melalui bahan bacaan</t>
  </si>
  <si>
    <t xml:space="preserve">7 surat kabar harian pusat, 4 majalah dan 28 surat kabar daerah </t>
  </si>
  <si>
    <t>Penyediaan Makanan dan Minuman</t>
  </si>
  <si>
    <t>Rapat-rapat Koordinasi dan Konsultasi ke Dalam dan Luar Daerah</t>
  </si>
  <si>
    <t>Terselenggarannya rapat-rapat koordinasi dan konsultasi dalam daerah dan luar daerah selama 12 bulan</t>
  </si>
  <si>
    <t>1. Program Pelayanan Administrasi Perkantoran</t>
  </si>
  <si>
    <t>Penyediaan Jasa Informasi, Dokumentasi dan Publikasi</t>
  </si>
  <si>
    <t>2. Program Peningkatan Sarana dan Prasarana Aparatur</t>
  </si>
  <si>
    <t>Pemeliharaan Rutin / Berkala Kendaraan Operasional</t>
  </si>
  <si>
    <t>4 unit service, 5 unit pajak, 112 liter pelumas</t>
  </si>
  <si>
    <t>Pemeliharaan Rutin / Berkala Peralatan dan Perlengkapan Kantor</t>
  </si>
  <si>
    <t>service 8 buah kamera, 2 buah kamera video, suku cadang kamera, 4 unit mesin tik, 7 unit AC, 11 unit laptop, 20 PC, 12 printer</t>
  </si>
  <si>
    <t>Sebagian besar jumlah AC dimutasi ke Dinas kominfo</t>
  </si>
  <si>
    <t>Pemeliharaan Rutin / Berkala Instalasi Jaringan</t>
  </si>
  <si>
    <t>Pemeliharaan infrastruktur jaringan internet di lingkungan Sekretariat Provinsi Sumbar</t>
  </si>
  <si>
    <t>10 bulan</t>
  </si>
  <si>
    <t>Pengadaan Komputer dan Jaringan Komputerisasi</t>
  </si>
  <si>
    <t>Terwujudnya sarana dan prasarana perlengkapan perkantoran</t>
  </si>
  <si>
    <t>Terpenuhinya sarana dan prasarana perlengkapan perkantoran untuk dinas</t>
  </si>
  <si>
    <t>3 unit PC, 3 unit laptop, 3 unit printer, 1 unit scanner</t>
  </si>
  <si>
    <t>3 unit PC, 3 unit laptop, 3 unit printer</t>
  </si>
  <si>
    <t>Pengadaan Peralatan Studio, Komunikasi dan Informasi</t>
  </si>
  <si>
    <t>1 unit camera drone</t>
  </si>
  <si>
    <t>-</t>
  </si>
  <si>
    <t>3. Program Peningkatan Kapasitas Sumber Daya Aparatur</t>
  </si>
  <si>
    <t>Bimbingan Teknis Implementasi Peraturan Perundang-undangan</t>
  </si>
  <si>
    <t>Terselenggaranya pengembangan SDM / Aparatur OPD yang berkualitas</t>
  </si>
  <si>
    <t>Meningkatnya Sumber Daya Aparatur yang berkualitas</t>
  </si>
  <si>
    <t>4 orang Bimtek dalam daerah dan luar daerah</t>
  </si>
  <si>
    <t>Penyusunan Laporan Capaian Kinerja dan Ikhtisar Realisasi Kinerja OPD</t>
  </si>
  <si>
    <t>4. Peningkatan Pengembangan Sistem Pelaporan Capaian Kinerja &amp; Keuangan</t>
  </si>
  <si>
    <t>Terpenuhinya penyusunan laporan capaian kinerja dan ikhtisar realisasi kinerja</t>
  </si>
  <si>
    <t>LAKIP, LKPJ, LPPD, Laporan Keuangan/Aset, laporan Fisik Keuangan, dan Simbangda tiap bulan/Triwulan</t>
  </si>
  <si>
    <t>Penatausahaan Keuangan OPD</t>
  </si>
  <si>
    <t>Terpenuhinya kegiatan penatausahaan keuangan OPD</t>
  </si>
  <si>
    <t>Terlaksananya penatausahaan keuangan OPD selama 12 bulan</t>
  </si>
  <si>
    <t>Honor Pengurusan dan Penyimpanan Barang, Pejabat Pengadaan Barang, dan Operator Aset selama 12 bulan</t>
  </si>
  <si>
    <t>Penyusunan Perencanaan dan Penganggaran OPD</t>
  </si>
  <si>
    <t>Terpenuhinya kegiatan perencanaan kegiatan OPD</t>
  </si>
  <si>
    <t>Renstra, Renja, RKA, DPPA Pergeseran, DPPA Perubahan</t>
  </si>
  <si>
    <t>Pengelolaan, Pengawasan dan Pengendalian Aset OPD</t>
  </si>
  <si>
    <t>Terpenuhinya kegiatan pengelolaan, pangawasan, dan pengendalian aset OPD</t>
  </si>
  <si>
    <t>Honor Bendahara, SIPKD, dan Petugas</t>
  </si>
  <si>
    <t>Liputan Kegiatan Pemerintah Daerah</t>
  </si>
  <si>
    <t>Meningkatnya transparansi akuntabilitas penyelenggaraan pemerintah</t>
  </si>
  <si>
    <t>1200 liputan wartawan, 1 laporan hasil studi HPN, 1 ruangan serambi informasi untuk jumpa pers, 1 website Biro Humas</t>
  </si>
  <si>
    <t>Koordinasi Kehumasan</t>
  </si>
  <si>
    <t>Pertemuan Bakohumas 2 kali dengan Kab/Kota serta 200 buah Buletin Bakohumas Peringkat 10 besar nasional IMM</t>
  </si>
  <si>
    <t>Peringkat 10 besar IMM</t>
  </si>
  <si>
    <t>Pertemuan Bakohumas 2 kali dengan Kab/Kota serta 200 buah Buletin Bakohumas Peringkat 12 besar nasional IMM</t>
  </si>
  <si>
    <t>Penyebaran Informasi Pembangunan melalui Media Elektronik</t>
  </si>
  <si>
    <t>Penyebaran Informasi Pembangunan melalui Media Cetak</t>
  </si>
  <si>
    <t>Persentase informasi pembangunan melalui media cetak</t>
  </si>
  <si>
    <t>Tersebarnya informasi pembangunan melalui publikasi pada media cetak</t>
  </si>
  <si>
    <t>Persentase informasi pembangunan melalui media elektronik dan radio</t>
  </si>
  <si>
    <t xml:space="preserve">Terlaksananya dialog interaktif melalui media elektronik </t>
  </si>
  <si>
    <t>21 kali siaran langsung dan 16 kali siaran tunda</t>
  </si>
  <si>
    <t>publikasi pada media cetak sebanyak 115 kali</t>
  </si>
  <si>
    <t>Pengkajian Analisa Pemberitaan</t>
  </si>
  <si>
    <t>Terlaksananya rekomendasi kebijakan berdasarkan analisa Isu publik</t>
  </si>
  <si>
    <t xml:space="preserve">10 rekomendasi kebijakan </t>
  </si>
  <si>
    <t>Pembuatan Film Dokumenter</t>
  </si>
  <si>
    <t>Tersedianya film dokumenter potensi daerah pemerintah Provinsi Sumatera Barat</t>
  </si>
  <si>
    <t>Jumlah terhimpunnya data dan film dokumenter potensi daerah</t>
  </si>
  <si>
    <t>3 paket film dokumenter, 225 penggandaan film dokumenter, 24 CD Dokumentasi kegiatan</t>
  </si>
  <si>
    <t>Penyebaran Informasi Pembangunan Melalui Media Ruang</t>
  </si>
  <si>
    <t>Persentase informasi pembangunan melalui media luar/ruang</t>
  </si>
  <si>
    <t xml:space="preserve">Tersebarnya informasi pembangunan melalui media luar berupa spanduk 100 meter, 16 buah baliho pembangunan, 5.000 buah poster, 1.000 buah kalender </t>
  </si>
  <si>
    <t xml:space="preserve">spanduk 100 meter, 16 buah baliho pembangunan, 5.000 buah poster, 1.000 buah kalender </t>
  </si>
  <si>
    <t xml:space="preserve">Laporan Khusus Visualisasi Pembangunan </t>
  </si>
  <si>
    <t>Terlaksananya 100 buah Buku Visualisasi pembangunan  2017</t>
  </si>
  <si>
    <t>Terlaksananya Buku Visualisasi pembangunan  2017</t>
  </si>
  <si>
    <t>Rapat Koordinasi PPID Provinsi, Kabupaten/Kota se Sumatera Barat</t>
  </si>
  <si>
    <t>Meningkatnya sinkronisasi informasi dan dokumentasi PPID Provinsi, Kabupaten dan Kota</t>
  </si>
  <si>
    <t>Terlaksananya 2 kali rakor PPID Provinsi, Kabupaten dan Kota</t>
  </si>
  <si>
    <t>Kegiatan telah dipindahkan ke Dinas Kominfo</t>
  </si>
  <si>
    <t>Pengelolaan dan Pelayanan Informasi Publik</t>
  </si>
  <si>
    <t>Meningkatnya pelayanan informasi publik dan tersedianya informasi dan dokumentasi pemerintahan</t>
  </si>
  <si>
    <t>Terlaksananya update DIP 2 kali dan 20 sengketa informasi</t>
  </si>
  <si>
    <t>Perjanjian kerja dengan pihak ketiga dimulai pada bulan Maret, sedangkan dana dianggarkan sejak bulan Januari</t>
  </si>
  <si>
    <t>Kesulitan penyesuaian jadwal Pimpinan</t>
  </si>
  <si>
    <t>20 kali siaran langsung dan 30 kali siaran tunda</t>
  </si>
  <si>
    <t>SK KPA, Pejabat Penatausahaan dan Barang dibatalkan</t>
  </si>
  <si>
    <t>Belum ada izin penggunaan drone dari Dinas Perhubungan</t>
  </si>
  <si>
    <t>Dianggarkan pada tahun berikutnya (2018)</t>
  </si>
  <si>
    <t>KET</t>
  </si>
  <si>
    <t>DAFTAR PENGHARGAAN/PRESTASI TAHUN 2017</t>
  </si>
  <si>
    <t>NAMA PENGHARGAAN</t>
  </si>
  <si>
    <t>TINGKAT NASIONAL</t>
  </si>
  <si>
    <t>No</t>
  </si>
  <si>
    <t>Jumlah</t>
  </si>
  <si>
    <t>Staf</t>
  </si>
  <si>
    <t>Golongan</t>
  </si>
  <si>
    <t>I</t>
  </si>
  <si>
    <t>II</t>
  </si>
  <si>
    <t>III</t>
  </si>
  <si>
    <t>IV</t>
  </si>
  <si>
    <t>JUMLAH PEGAWAI BIRO HUMAS TAHUN 2017</t>
  </si>
  <si>
    <t>Padang,      Desember  2017</t>
  </si>
  <si>
    <t>KEPALA BIRO HUMAS</t>
  </si>
  <si>
    <t>Drs. JASMAN, MM</t>
  </si>
  <si>
    <t>NIP 19680101 198909 1 001</t>
  </si>
  <si>
    <t>Non-PNS</t>
  </si>
  <si>
    <t>JABATAN</t>
  </si>
  <si>
    <t>Eselon II</t>
  </si>
  <si>
    <t>Eselon III</t>
  </si>
  <si>
    <t>Eselon IV</t>
  </si>
  <si>
    <t>Urusan Pilihan</t>
  </si>
  <si>
    <t>1. Program Penyebarluasan Informasi Penyelenggaraan Pemerintahan Daerah</t>
  </si>
  <si>
    <t>URAIAN KEGIATAN/BIDANG</t>
  </si>
  <si>
    <t>Pembangunan Demokrasi Indonesia</t>
  </si>
  <si>
    <t>Democracy Award</t>
  </si>
  <si>
    <t>ü</t>
  </si>
  <si>
    <t>Diterima pada 20 Juli 2017</t>
  </si>
  <si>
    <t>Tersedianya kebutuhan administrasi surat menyurat</t>
  </si>
  <si>
    <t xml:space="preserve">Terselenggaranya jasa Telepon, Bandwith, Internet, Radio Link </t>
  </si>
  <si>
    <t xml:space="preserve">Terpenuhinya kebutuhan alat tulis kantor </t>
  </si>
  <si>
    <t xml:space="preserve">Terpenuhinya kebutuhan Barang cetakan dan penggandaan </t>
  </si>
  <si>
    <t xml:space="preserve">Tersedianya bahan bacaan dan peraturan perundang-undangan </t>
  </si>
  <si>
    <t xml:space="preserve">Terpenuhinya kebutuhan pendukung penyelenggaran kegiatan rapat-rapat </t>
  </si>
  <si>
    <t xml:space="preserve">Terselenggaranya penyediaan jasa dokumentasi </t>
  </si>
  <si>
    <t xml:space="preserve">Terpeliharanya mobil dinas operasional </t>
  </si>
  <si>
    <t>Terpeliharanya Alat-alat studio</t>
  </si>
  <si>
    <t>Service 8 buah kamera, 2 buah kamera video service, suku cadang kamera, 4 unit mesin tik, 26 unit AC, 13 laptop/PC, 9 printer</t>
  </si>
  <si>
    <t xml:space="preserve">Terlaksananya kegiatan penyusunan laporan capaian kinerja dan iktisar realisasi kinerja </t>
  </si>
  <si>
    <t xml:space="preserve">Jumlah press-release hasil liputan </t>
  </si>
  <si>
    <t>Padang,      Januari  2018</t>
  </si>
  <si>
    <t xml:space="preserve">Terwujudnya sarana dan prasarana surat menyurat untuk perkantoran  </t>
  </si>
  <si>
    <t xml:space="preserve">Terwujudnya sarana dan prasarana komunikasi, listrik dan air untuk perkantoran  </t>
  </si>
  <si>
    <t>Terwujudnya jaminan untuk Barang Milik Daerah</t>
  </si>
  <si>
    <t xml:space="preserve">Terpenuhinya jaminan kendaraan dinas operasional </t>
  </si>
  <si>
    <t xml:space="preserve">Terwujudnya cetak dan penggandaan untuk perkantoran  </t>
  </si>
  <si>
    <t xml:space="preserve">Terwujudnya   penyelenggaran kegiatan rapat-rapat </t>
  </si>
  <si>
    <t>Terwujudnya koordinasi yang baik dengan daerah lain</t>
  </si>
  <si>
    <t>Terwujudnya penyediaan jasa dokumentasi</t>
  </si>
  <si>
    <t xml:space="preserve">Terwujudnya sarana dan prasarana yang baik untuk operasional perkantoran  </t>
  </si>
  <si>
    <t xml:space="preserve">Terwujudnya sarana dan prasarana yang baik untuk penunjang kegiatan </t>
  </si>
  <si>
    <t>Terlaksananya pemeliharaan infrastruktur jaringan/LAN internet</t>
  </si>
  <si>
    <t xml:space="preserve">Terwujudnya sarana dan prasarana penunjang kegiatan </t>
  </si>
  <si>
    <t>Terwujudnya kegiatan perencanaan kegiatan OPD</t>
  </si>
  <si>
    <t>Terwujudnya  pengelolaan, pangawasan, dan pengendalian aset OPD</t>
  </si>
  <si>
    <t>BIRO HUMAS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</si>
</sst>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2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sz val="14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3"/>
      <name val="Calibri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4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top" wrapText="1"/>
    </xf>
    <xf numFmtId="0" fontId="12" fillId="2" borderId="9" xfId="0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14" fillId="0" borderId="0" xfId="0" applyFont="1"/>
    <xf numFmtId="0" fontId="14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1" fontId="16" fillId="0" borderId="1" xfId="1" applyFont="1" applyBorder="1" applyAlignment="1">
      <alignment horizontal="center" vertical="center" wrapText="1"/>
    </xf>
    <xf numFmtId="41" fontId="16" fillId="0" borderId="4" xfId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41" fontId="16" fillId="0" borderId="1" xfId="1" applyFont="1" applyBorder="1" applyAlignment="1">
      <alignment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/>
    <xf numFmtId="41" fontId="16" fillId="0" borderId="0" xfId="1" applyFont="1"/>
    <xf numFmtId="0" fontId="17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/>
    </xf>
    <xf numFmtId="49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16" fillId="0" borderId="1" xfId="0" applyFont="1" applyBorder="1" applyAlignment="1">
      <alignment horizontal="center" vertical="center" wrapText="1"/>
    </xf>
    <xf numFmtId="41" fontId="16" fillId="0" borderId="2" xfId="1" applyFont="1" applyBorder="1" applyAlignment="1">
      <alignment horizontal="center" vertical="center" wrapText="1"/>
    </xf>
    <xf numFmtId="41" fontId="16" fillId="0" borderId="3" xfId="1" applyFont="1" applyBorder="1" applyAlignment="1">
      <alignment horizontal="center" vertical="center" wrapText="1"/>
    </xf>
    <xf numFmtId="41" fontId="16" fillId="0" borderId="4" xfId="1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/>
    </xf>
    <xf numFmtId="41" fontId="16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2" borderId="6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 wrapText="1"/>
    </xf>
    <xf numFmtId="0" fontId="12" fillId="2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workbookViewId="0">
      <selection activeCell="F9" sqref="F9"/>
    </sheetView>
  </sheetViews>
  <sheetFormatPr defaultRowHeight="15"/>
  <cols>
    <col min="1" max="1" width="3.85546875" style="28" bestFit="1" customWidth="1"/>
    <col min="2" max="2" width="16.42578125" style="28" customWidth="1"/>
    <col min="3" max="3" width="11.85546875" style="28" customWidth="1"/>
    <col min="4" max="4" width="12.140625" style="28" customWidth="1"/>
    <col min="5" max="5" width="13.7109375" style="28" customWidth="1"/>
    <col min="6" max="7" width="13.7109375" style="29" bestFit="1" customWidth="1"/>
    <col min="8" max="8" width="4" style="28" bestFit="1" customWidth="1"/>
    <col min="9" max="9" width="13.42578125" style="28" customWidth="1"/>
    <col min="10" max="10" width="11.85546875" style="28" customWidth="1"/>
    <col min="11" max="12" width="9.140625" style="28"/>
    <col min="13" max="13" width="12" style="28" customWidth="1"/>
    <col min="14" max="14" width="8.85546875" style="28" bestFit="1" customWidth="1"/>
    <col min="15" max="15" width="4.140625" style="28" bestFit="1" customWidth="1"/>
    <col min="16" max="16384" width="9.140625" style="28"/>
  </cols>
  <sheetData>
    <row r="1" spans="1:15" ht="18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8.75">
      <c r="A2" s="48" t="s">
        <v>172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4" spans="1:15" ht="18.75" customHeight="1">
      <c r="A4" s="44" t="s">
        <v>1</v>
      </c>
      <c r="B4" s="44" t="s">
        <v>2</v>
      </c>
      <c r="C4" s="44" t="s">
        <v>3</v>
      </c>
      <c r="D4" s="44" t="s">
        <v>4</v>
      </c>
      <c r="E4" s="44" t="s">
        <v>5</v>
      </c>
      <c r="F4" s="50" t="s">
        <v>6</v>
      </c>
      <c r="G4" s="45" t="s">
        <v>22</v>
      </c>
      <c r="H4" s="49" t="s">
        <v>7</v>
      </c>
      <c r="I4" s="44" t="s">
        <v>8</v>
      </c>
      <c r="J4" s="49" t="s">
        <v>9</v>
      </c>
      <c r="K4" s="49"/>
      <c r="L4" s="49"/>
      <c r="M4" s="44" t="s">
        <v>14</v>
      </c>
      <c r="N4" s="49" t="s">
        <v>15</v>
      </c>
      <c r="O4" s="44" t="s">
        <v>116</v>
      </c>
    </row>
    <row r="5" spans="1:15" ht="18.75" customHeight="1">
      <c r="A5" s="44"/>
      <c r="B5" s="44"/>
      <c r="C5" s="44"/>
      <c r="D5" s="44"/>
      <c r="E5" s="44"/>
      <c r="F5" s="50"/>
      <c r="G5" s="46"/>
      <c r="H5" s="49"/>
      <c r="I5" s="44"/>
      <c r="J5" s="44" t="s">
        <v>10</v>
      </c>
      <c r="K5" s="49" t="s">
        <v>11</v>
      </c>
      <c r="L5" s="49"/>
      <c r="M5" s="44"/>
      <c r="N5" s="49"/>
      <c r="O5" s="44"/>
    </row>
    <row r="6" spans="1:15" ht="38.25" customHeight="1">
      <c r="A6" s="44"/>
      <c r="B6" s="44"/>
      <c r="C6" s="44"/>
      <c r="D6" s="44"/>
      <c r="E6" s="44"/>
      <c r="F6" s="50"/>
      <c r="G6" s="47"/>
      <c r="H6" s="49"/>
      <c r="I6" s="44"/>
      <c r="J6" s="44"/>
      <c r="K6" s="18" t="s">
        <v>12</v>
      </c>
      <c r="L6" s="18" t="s">
        <v>13</v>
      </c>
      <c r="M6" s="44"/>
      <c r="N6" s="49"/>
      <c r="O6" s="44"/>
    </row>
    <row r="7" spans="1:15">
      <c r="A7" s="19"/>
      <c r="B7" s="19"/>
      <c r="C7" s="19"/>
      <c r="D7" s="19"/>
      <c r="E7" s="20" t="s">
        <v>30</v>
      </c>
      <c r="F7" s="21"/>
      <c r="G7" s="22"/>
      <c r="H7" s="18"/>
      <c r="I7" s="19"/>
      <c r="J7" s="19"/>
      <c r="K7" s="18"/>
      <c r="L7" s="18"/>
      <c r="M7" s="19"/>
      <c r="N7" s="18"/>
      <c r="O7" s="19"/>
    </row>
    <row r="8" spans="1:15" ht="60" customHeight="1">
      <c r="A8" s="34" t="s">
        <v>18</v>
      </c>
      <c r="B8" s="36" t="s">
        <v>17</v>
      </c>
      <c r="C8" s="36" t="s">
        <v>19</v>
      </c>
      <c r="D8" s="36" t="s">
        <v>20</v>
      </c>
      <c r="E8" s="30" t="s">
        <v>36</v>
      </c>
      <c r="F8" s="21"/>
      <c r="G8" s="22"/>
      <c r="H8" s="18"/>
      <c r="I8" s="19"/>
      <c r="J8" s="19"/>
      <c r="K8" s="18"/>
      <c r="L8" s="18"/>
      <c r="M8" s="19"/>
      <c r="N8" s="18"/>
      <c r="O8" s="19"/>
    </row>
    <row r="9" spans="1:15" s="27" customFormat="1" ht="105">
      <c r="A9" s="35"/>
      <c r="B9" s="42"/>
      <c r="C9" s="37"/>
      <c r="D9" s="37"/>
      <c r="E9" s="23" t="s">
        <v>21</v>
      </c>
      <c r="F9" s="24">
        <v>10000000</v>
      </c>
      <c r="G9" s="24">
        <v>10000000</v>
      </c>
      <c r="H9" s="19">
        <f t="shared" ref="H9:H17" si="0">G9/F9%</f>
        <v>100</v>
      </c>
      <c r="I9" s="23" t="s">
        <v>158</v>
      </c>
      <c r="J9" s="23" t="s">
        <v>145</v>
      </c>
      <c r="K9" s="23" t="s">
        <v>23</v>
      </c>
      <c r="L9" s="23" t="s">
        <v>23</v>
      </c>
      <c r="M9" s="23" t="s">
        <v>54</v>
      </c>
      <c r="N9" s="23"/>
      <c r="O9" s="23"/>
    </row>
    <row r="10" spans="1:15" s="27" customFormat="1" ht="105">
      <c r="A10" s="23"/>
      <c r="B10" s="42"/>
      <c r="C10" s="37"/>
      <c r="D10" s="37"/>
      <c r="E10" s="23" t="s">
        <v>24</v>
      </c>
      <c r="F10" s="24">
        <v>138000000</v>
      </c>
      <c r="G10" s="24">
        <v>116247400</v>
      </c>
      <c r="H10" s="25">
        <f t="shared" si="0"/>
        <v>84.237246376811598</v>
      </c>
      <c r="I10" s="23" t="s">
        <v>159</v>
      </c>
      <c r="J10" s="23" t="s">
        <v>146</v>
      </c>
      <c r="K10" s="23" t="s">
        <v>23</v>
      </c>
      <c r="L10" s="23" t="s">
        <v>23</v>
      </c>
      <c r="N10" s="23"/>
      <c r="O10" s="23"/>
    </row>
    <row r="11" spans="1:15" s="27" customFormat="1" ht="105">
      <c r="A11" s="23"/>
      <c r="B11" s="42"/>
      <c r="C11" s="37"/>
      <c r="D11" s="37"/>
      <c r="E11" s="23" t="s">
        <v>25</v>
      </c>
      <c r="F11" s="24">
        <v>17000000</v>
      </c>
      <c r="G11" s="24">
        <v>16305350</v>
      </c>
      <c r="H11" s="25">
        <f t="shared" si="0"/>
        <v>95.913823529411758</v>
      </c>
      <c r="I11" s="23" t="s">
        <v>160</v>
      </c>
      <c r="J11" s="23" t="s">
        <v>161</v>
      </c>
      <c r="K11" s="23" t="s">
        <v>27</v>
      </c>
      <c r="L11" s="23" t="s">
        <v>27</v>
      </c>
      <c r="M11" s="23" t="s">
        <v>54</v>
      </c>
      <c r="N11" s="23"/>
      <c r="O11" s="23"/>
    </row>
    <row r="12" spans="1:15" s="27" customFormat="1" ht="75">
      <c r="A12" s="23"/>
      <c r="B12" s="42"/>
      <c r="C12" s="37"/>
      <c r="D12" s="37"/>
      <c r="E12" s="23" t="s">
        <v>26</v>
      </c>
      <c r="F12" s="24">
        <v>15000000</v>
      </c>
      <c r="G12" s="24">
        <v>11927900</v>
      </c>
      <c r="H12" s="25">
        <f t="shared" si="0"/>
        <v>79.519333333333336</v>
      </c>
      <c r="I12" s="23" t="s">
        <v>160</v>
      </c>
      <c r="J12" s="23" t="s">
        <v>147</v>
      </c>
      <c r="K12" s="23" t="s">
        <v>23</v>
      </c>
      <c r="L12" s="23" t="s">
        <v>23</v>
      </c>
      <c r="M12" s="23" t="s">
        <v>54</v>
      </c>
      <c r="N12" s="23"/>
      <c r="O12" s="23"/>
    </row>
    <row r="13" spans="1:15" s="27" customFormat="1" ht="105">
      <c r="A13" s="23"/>
      <c r="B13" s="42"/>
      <c r="C13" s="37"/>
      <c r="D13" s="37"/>
      <c r="E13" s="23" t="s">
        <v>28</v>
      </c>
      <c r="F13" s="24">
        <v>36071792</v>
      </c>
      <c r="G13" s="24">
        <v>36016300</v>
      </c>
      <c r="H13" s="25">
        <f t="shared" si="0"/>
        <v>99.84616234203169</v>
      </c>
      <c r="I13" s="23" t="s">
        <v>162</v>
      </c>
      <c r="J13" s="23" t="s">
        <v>148</v>
      </c>
      <c r="K13" s="23" t="s">
        <v>23</v>
      </c>
      <c r="L13" s="23" t="s">
        <v>23</v>
      </c>
      <c r="M13" s="23" t="s">
        <v>54</v>
      </c>
      <c r="N13" s="23"/>
      <c r="O13" s="23"/>
    </row>
    <row r="14" spans="1:15" s="27" customFormat="1" ht="135">
      <c r="A14" s="23"/>
      <c r="B14" s="42"/>
      <c r="C14" s="37"/>
      <c r="D14" s="37"/>
      <c r="E14" s="23" t="s">
        <v>29</v>
      </c>
      <c r="F14" s="24">
        <v>320000000</v>
      </c>
      <c r="G14" s="24">
        <v>306348000</v>
      </c>
      <c r="H14" s="25">
        <f t="shared" si="0"/>
        <v>95.733750000000001</v>
      </c>
      <c r="I14" s="23" t="s">
        <v>31</v>
      </c>
      <c r="J14" s="23" t="s">
        <v>149</v>
      </c>
      <c r="K14" s="23" t="s">
        <v>32</v>
      </c>
      <c r="L14" s="23" t="s">
        <v>32</v>
      </c>
      <c r="M14" s="23" t="s">
        <v>31</v>
      </c>
      <c r="N14" s="23"/>
      <c r="O14" s="23"/>
    </row>
    <row r="15" spans="1:15" s="27" customFormat="1" ht="120">
      <c r="A15" s="23"/>
      <c r="B15" s="42"/>
      <c r="C15" s="37"/>
      <c r="D15" s="37"/>
      <c r="E15" s="23" t="s">
        <v>33</v>
      </c>
      <c r="F15" s="24">
        <v>21500000</v>
      </c>
      <c r="G15" s="24">
        <v>21412000</v>
      </c>
      <c r="H15" s="25">
        <f t="shared" si="0"/>
        <v>99.590697674418607</v>
      </c>
      <c r="I15" s="23" t="s">
        <v>163</v>
      </c>
      <c r="J15" s="23" t="s">
        <v>150</v>
      </c>
      <c r="K15" s="23" t="s">
        <v>23</v>
      </c>
      <c r="L15" s="23" t="s">
        <v>23</v>
      </c>
      <c r="M15" s="23" t="s">
        <v>54</v>
      </c>
      <c r="N15" s="23"/>
      <c r="O15" s="23"/>
    </row>
    <row r="16" spans="1:15" s="27" customFormat="1" ht="165">
      <c r="A16" s="23"/>
      <c r="B16" s="42"/>
      <c r="C16" s="37"/>
      <c r="D16" s="37"/>
      <c r="E16" s="23" t="s">
        <v>34</v>
      </c>
      <c r="F16" s="24">
        <v>596326000</v>
      </c>
      <c r="G16" s="24">
        <v>556135594</v>
      </c>
      <c r="H16" s="25">
        <f t="shared" si="0"/>
        <v>93.260329752517919</v>
      </c>
      <c r="I16" s="23" t="s">
        <v>164</v>
      </c>
      <c r="J16" s="23" t="s">
        <v>35</v>
      </c>
      <c r="K16" s="23" t="s">
        <v>23</v>
      </c>
      <c r="L16" s="23" t="s">
        <v>23</v>
      </c>
      <c r="M16" s="23" t="s">
        <v>54</v>
      </c>
      <c r="N16" s="23"/>
      <c r="O16" s="23"/>
    </row>
    <row r="17" spans="1:15" s="27" customFormat="1" ht="90">
      <c r="A17" s="23"/>
      <c r="B17" s="42"/>
      <c r="C17" s="37"/>
      <c r="D17" s="37"/>
      <c r="E17" s="23" t="s">
        <v>37</v>
      </c>
      <c r="F17" s="24">
        <v>65000000</v>
      </c>
      <c r="G17" s="24">
        <v>64639000</v>
      </c>
      <c r="H17" s="25">
        <f t="shared" si="0"/>
        <v>99.444615384615389</v>
      </c>
      <c r="I17" s="23" t="s">
        <v>165</v>
      </c>
      <c r="J17" s="23" t="s">
        <v>151</v>
      </c>
      <c r="K17" s="23" t="s">
        <v>23</v>
      </c>
      <c r="L17" s="23" t="s">
        <v>23</v>
      </c>
      <c r="M17" s="23" t="s">
        <v>54</v>
      </c>
      <c r="N17" s="23"/>
      <c r="O17" s="23"/>
    </row>
    <row r="18" spans="1:15" s="27" customFormat="1" ht="75">
      <c r="A18" s="23"/>
      <c r="B18" s="42"/>
      <c r="C18" s="37"/>
      <c r="D18" s="37"/>
      <c r="E18" s="26" t="s">
        <v>38</v>
      </c>
      <c r="F18" s="24"/>
      <c r="G18" s="24"/>
      <c r="H18" s="23"/>
      <c r="I18" s="23"/>
      <c r="J18" s="23"/>
      <c r="K18" s="23"/>
      <c r="L18" s="23"/>
      <c r="M18" s="23"/>
      <c r="N18" s="23"/>
      <c r="O18" s="23"/>
    </row>
    <row r="19" spans="1:15" s="27" customFormat="1" ht="105">
      <c r="A19" s="23"/>
      <c r="B19" s="42"/>
      <c r="C19" s="37"/>
      <c r="D19" s="37"/>
      <c r="E19" s="23" t="s">
        <v>39</v>
      </c>
      <c r="F19" s="24">
        <v>78057500</v>
      </c>
      <c r="G19" s="24">
        <v>76088392</v>
      </c>
      <c r="H19" s="25">
        <f>G19/F19%</f>
        <v>97.477362200941613</v>
      </c>
      <c r="I19" s="23" t="s">
        <v>166</v>
      </c>
      <c r="J19" s="23" t="s">
        <v>152</v>
      </c>
      <c r="K19" s="23" t="s">
        <v>40</v>
      </c>
      <c r="L19" s="23" t="s">
        <v>40</v>
      </c>
      <c r="M19" s="23" t="s">
        <v>54</v>
      </c>
      <c r="N19" s="23"/>
      <c r="O19" s="23"/>
    </row>
    <row r="20" spans="1:15" s="27" customFormat="1" ht="270">
      <c r="A20" s="23"/>
      <c r="B20" s="42"/>
      <c r="C20" s="37"/>
      <c r="D20" s="37"/>
      <c r="E20" s="23" t="s">
        <v>41</v>
      </c>
      <c r="F20" s="24">
        <v>27750000</v>
      </c>
      <c r="G20" s="24">
        <v>15585000</v>
      </c>
      <c r="H20" s="25">
        <f>G20/F20%</f>
        <v>56.162162162162161</v>
      </c>
      <c r="I20" s="23" t="s">
        <v>167</v>
      </c>
      <c r="J20" s="23" t="s">
        <v>153</v>
      </c>
      <c r="K20" s="23" t="s">
        <v>154</v>
      </c>
      <c r="L20" s="23" t="s">
        <v>42</v>
      </c>
      <c r="M20" s="23" t="s">
        <v>43</v>
      </c>
      <c r="N20" s="23"/>
      <c r="O20" s="23"/>
    </row>
    <row r="21" spans="1:15" s="27" customFormat="1" ht="180">
      <c r="A21" s="23"/>
      <c r="B21" s="42"/>
      <c r="C21" s="37"/>
      <c r="D21" s="37"/>
      <c r="E21" s="23" t="s">
        <v>44</v>
      </c>
      <c r="F21" s="24">
        <v>15000000</v>
      </c>
      <c r="G21" s="24">
        <v>7313000</v>
      </c>
      <c r="H21" s="25">
        <f>G21/F21%</f>
        <v>48.75333333333333</v>
      </c>
      <c r="I21" s="23" t="s">
        <v>168</v>
      </c>
      <c r="J21" s="23" t="s">
        <v>45</v>
      </c>
      <c r="K21" s="23" t="s">
        <v>23</v>
      </c>
      <c r="L21" s="23" t="s">
        <v>46</v>
      </c>
      <c r="M21" s="23" t="s">
        <v>110</v>
      </c>
      <c r="N21" s="23"/>
      <c r="O21" s="23"/>
    </row>
    <row r="22" spans="1:15" s="27" customFormat="1" ht="120">
      <c r="A22" s="23"/>
      <c r="B22" s="42"/>
      <c r="C22" s="37"/>
      <c r="D22" s="37"/>
      <c r="E22" s="23" t="s">
        <v>47</v>
      </c>
      <c r="F22" s="24">
        <v>92600000</v>
      </c>
      <c r="G22" s="24">
        <v>79289670</v>
      </c>
      <c r="H22" s="25">
        <f>G22/F22%</f>
        <v>85.625993520518364</v>
      </c>
      <c r="I22" s="23" t="s">
        <v>48</v>
      </c>
      <c r="J22" s="23" t="s">
        <v>49</v>
      </c>
      <c r="K22" s="23" t="s">
        <v>50</v>
      </c>
      <c r="L22" s="23" t="s">
        <v>51</v>
      </c>
      <c r="M22" s="23" t="s">
        <v>54</v>
      </c>
      <c r="N22" s="23"/>
      <c r="O22" s="23"/>
    </row>
    <row r="23" spans="1:15" s="27" customFormat="1" ht="120">
      <c r="A23" s="23"/>
      <c r="B23" s="42"/>
      <c r="C23" s="37"/>
      <c r="D23" s="37"/>
      <c r="E23" s="23" t="s">
        <v>52</v>
      </c>
      <c r="F23" s="24">
        <v>50000000</v>
      </c>
      <c r="G23" s="24">
        <v>0</v>
      </c>
      <c r="H23" s="19">
        <f>G23/F23%</f>
        <v>0</v>
      </c>
      <c r="I23" s="23" t="s">
        <v>169</v>
      </c>
      <c r="J23" s="23" t="s">
        <v>49</v>
      </c>
      <c r="K23" s="23" t="s">
        <v>53</v>
      </c>
      <c r="L23" s="19" t="s">
        <v>54</v>
      </c>
      <c r="M23" s="23" t="s">
        <v>114</v>
      </c>
      <c r="N23" s="23" t="s">
        <v>115</v>
      </c>
      <c r="O23" s="23"/>
    </row>
    <row r="24" spans="1:15" s="27" customFormat="1" ht="75">
      <c r="A24" s="23"/>
      <c r="B24" s="42"/>
      <c r="C24" s="37"/>
      <c r="D24" s="37"/>
      <c r="E24" s="26" t="s">
        <v>55</v>
      </c>
      <c r="F24" s="24"/>
      <c r="G24" s="24"/>
      <c r="H24" s="23"/>
      <c r="I24" s="23"/>
      <c r="J24" s="23"/>
      <c r="K24" s="23"/>
      <c r="L24" s="23"/>
      <c r="M24" s="23"/>
      <c r="N24" s="23"/>
      <c r="O24" s="23"/>
    </row>
    <row r="25" spans="1:15" s="27" customFormat="1" ht="105">
      <c r="A25" s="23"/>
      <c r="B25" s="42"/>
      <c r="C25" s="37"/>
      <c r="D25" s="37"/>
      <c r="E25" s="23" t="s">
        <v>56</v>
      </c>
      <c r="F25" s="24">
        <v>42414000</v>
      </c>
      <c r="G25" s="24">
        <v>42124000</v>
      </c>
      <c r="H25" s="25">
        <f>G25/F25%</f>
        <v>99.31626349790163</v>
      </c>
      <c r="I25" s="23" t="s">
        <v>58</v>
      </c>
      <c r="J25" s="23" t="s">
        <v>57</v>
      </c>
      <c r="K25" s="23" t="s">
        <v>59</v>
      </c>
      <c r="L25" s="23" t="s">
        <v>59</v>
      </c>
      <c r="M25" s="23" t="s">
        <v>54</v>
      </c>
      <c r="N25" s="23"/>
      <c r="O25" s="23"/>
    </row>
    <row r="26" spans="1:15" s="27" customFormat="1" ht="120">
      <c r="A26" s="23"/>
      <c r="B26" s="42"/>
      <c r="C26" s="37"/>
      <c r="D26" s="37"/>
      <c r="E26" s="26" t="s">
        <v>61</v>
      </c>
      <c r="F26" s="24"/>
      <c r="G26" s="24"/>
      <c r="H26" s="25"/>
      <c r="J26" s="23"/>
      <c r="K26" s="23"/>
      <c r="L26" s="23"/>
      <c r="M26" s="23"/>
      <c r="N26" s="23"/>
      <c r="O26" s="23"/>
    </row>
    <row r="27" spans="1:15" s="27" customFormat="1" ht="210">
      <c r="A27" s="23"/>
      <c r="B27" s="42"/>
      <c r="C27" s="37"/>
      <c r="D27" s="37"/>
      <c r="E27" s="23" t="s">
        <v>60</v>
      </c>
      <c r="F27" s="24">
        <v>10000000</v>
      </c>
      <c r="G27" s="24">
        <v>9866000</v>
      </c>
      <c r="H27" s="25">
        <f>G27/F27%</f>
        <v>98.66</v>
      </c>
      <c r="I27" s="23" t="s">
        <v>62</v>
      </c>
      <c r="J27" s="23" t="s">
        <v>155</v>
      </c>
      <c r="K27" s="23" t="s">
        <v>63</v>
      </c>
      <c r="L27" s="23" t="s">
        <v>63</v>
      </c>
      <c r="M27" s="23" t="s">
        <v>54</v>
      </c>
      <c r="N27" s="23"/>
      <c r="O27" s="23"/>
    </row>
    <row r="28" spans="1:15" s="27" customFormat="1" ht="105">
      <c r="A28" s="23"/>
      <c r="B28" s="42"/>
      <c r="C28" s="37"/>
      <c r="D28" s="37"/>
      <c r="E28" s="23" t="s">
        <v>64</v>
      </c>
      <c r="F28" s="24">
        <v>84000000</v>
      </c>
      <c r="G28" s="24">
        <v>80834000</v>
      </c>
      <c r="H28" s="25">
        <f>G28/F28%</f>
        <v>96.230952380952374</v>
      </c>
      <c r="I28" s="23" t="s">
        <v>65</v>
      </c>
      <c r="J28" s="23" t="s">
        <v>66</v>
      </c>
      <c r="K28" s="23" t="s">
        <v>73</v>
      </c>
      <c r="L28" s="23" t="s">
        <v>73</v>
      </c>
      <c r="M28" s="23" t="s">
        <v>54</v>
      </c>
      <c r="N28" s="23"/>
      <c r="O28" s="23"/>
    </row>
    <row r="29" spans="1:15" s="27" customFormat="1" ht="120">
      <c r="A29" s="23"/>
      <c r="B29" s="42"/>
      <c r="C29" s="37"/>
      <c r="D29" s="37"/>
      <c r="E29" s="23" t="s">
        <v>68</v>
      </c>
      <c r="F29" s="24">
        <v>7000000</v>
      </c>
      <c r="G29" s="24">
        <v>6940000</v>
      </c>
      <c r="H29" s="25">
        <f>G29/F29%</f>
        <v>99.142857142857139</v>
      </c>
      <c r="I29" s="23" t="s">
        <v>170</v>
      </c>
      <c r="J29" s="23" t="s">
        <v>69</v>
      </c>
      <c r="K29" s="23" t="s">
        <v>70</v>
      </c>
      <c r="L29" s="23" t="s">
        <v>70</v>
      </c>
      <c r="M29" s="23" t="s">
        <v>54</v>
      </c>
      <c r="N29" s="23"/>
      <c r="O29" s="23"/>
    </row>
    <row r="30" spans="1:15" s="27" customFormat="1" ht="225">
      <c r="A30" s="23"/>
      <c r="B30" s="42"/>
      <c r="C30" s="37"/>
      <c r="D30" s="37"/>
      <c r="E30" s="23" t="s">
        <v>71</v>
      </c>
      <c r="F30" s="24">
        <v>28400000</v>
      </c>
      <c r="G30" s="24">
        <v>13544000</v>
      </c>
      <c r="H30" s="25">
        <f>G30/F30%</f>
        <v>47.690140845070424</v>
      </c>
      <c r="I30" s="23" t="s">
        <v>171</v>
      </c>
      <c r="J30" s="23" t="s">
        <v>72</v>
      </c>
      <c r="K30" s="23" t="s">
        <v>67</v>
      </c>
      <c r="L30" s="23" t="s">
        <v>67</v>
      </c>
      <c r="M30" s="23" t="s">
        <v>113</v>
      </c>
      <c r="N30" s="23"/>
      <c r="O30" s="23"/>
    </row>
    <row r="31" spans="1:15" s="27" customFormat="1" ht="30">
      <c r="A31" s="23"/>
      <c r="B31" s="42"/>
      <c r="C31" s="37"/>
      <c r="D31" s="37"/>
      <c r="E31" s="20" t="s">
        <v>138</v>
      </c>
      <c r="F31" s="24"/>
      <c r="G31" s="24"/>
      <c r="H31" s="25"/>
      <c r="I31" s="23"/>
      <c r="J31" s="23"/>
      <c r="K31" s="23"/>
      <c r="L31" s="23"/>
      <c r="M31" s="23"/>
      <c r="N31" s="23"/>
      <c r="O31" s="23"/>
    </row>
    <row r="32" spans="1:15" s="27" customFormat="1" ht="105">
      <c r="A32" s="23"/>
      <c r="B32" s="42"/>
      <c r="C32" s="37"/>
      <c r="D32" s="37"/>
      <c r="E32" s="26" t="s">
        <v>139</v>
      </c>
      <c r="F32" s="24"/>
      <c r="G32" s="24"/>
      <c r="H32" s="23"/>
      <c r="I32" s="23"/>
      <c r="J32" s="23"/>
      <c r="K32" s="23"/>
      <c r="L32" s="23"/>
      <c r="M32" s="23"/>
      <c r="N32" s="23"/>
      <c r="O32" s="23"/>
    </row>
    <row r="33" spans="1:15" s="27" customFormat="1" ht="255">
      <c r="A33" s="23"/>
      <c r="B33" s="42"/>
      <c r="C33" s="37"/>
      <c r="D33" s="37"/>
      <c r="E33" s="23" t="s">
        <v>74</v>
      </c>
      <c r="F33" s="24">
        <v>1456427000</v>
      </c>
      <c r="G33" s="24">
        <v>1280687150</v>
      </c>
      <c r="H33" s="25">
        <f t="shared" ref="H33:H42" si="1">G33/F33%</f>
        <v>87.933494092048548</v>
      </c>
      <c r="I33" s="23" t="s">
        <v>75</v>
      </c>
      <c r="J33" s="23" t="s">
        <v>156</v>
      </c>
      <c r="K33" s="23" t="s">
        <v>76</v>
      </c>
      <c r="L33" s="23" t="s">
        <v>76</v>
      </c>
      <c r="M33" s="23" t="s">
        <v>54</v>
      </c>
      <c r="N33" s="23"/>
      <c r="O33" s="23"/>
    </row>
    <row r="34" spans="1:15" s="27" customFormat="1" ht="255">
      <c r="A34" s="23"/>
      <c r="B34" s="42"/>
      <c r="C34" s="37"/>
      <c r="D34" s="37"/>
      <c r="E34" s="23" t="s">
        <v>77</v>
      </c>
      <c r="F34" s="24">
        <v>139326000</v>
      </c>
      <c r="G34" s="24">
        <v>122354175</v>
      </c>
      <c r="H34" s="25">
        <f t="shared" si="1"/>
        <v>87.818623228973777</v>
      </c>
      <c r="I34" s="23" t="s">
        <v>75</v>
      </c>
      <c r="J34" s="23" t="s">
        <v>79</v>
      </c>
      <c r="K34" s="23" t="s">
        <v>78</v>
      </c>
      <c r="L34" s="23" t="s">
        <v>80</v>
      </c>
      <c r="M34" s="23" t="s">
        <v>54</v>
      </c>
      <c r="N34" s="23"/>
      <c r="O34" s="23"/>
    </row>
    <row r="35" spans="1:15" s="27" customFormat="1" ht="105">
      <c r="A35" s="23"/>
      <c r="B35" s="42"/>
      <c r="C35" s="37"/>
      <c r="D35" s="37"/>
      <c r="E35" s="23" t="s">
        <v>82</v>
      </c>
      <c r="F35" s="24">
        <v>1520000000</v>
      </c>
      <c r="G35" s="24">
        <v>1501005100</v>
      </c>
      <c r="H35" s="25">
        <f t="shared" si="1"/>
        <v>98.750335526315794</v>
      </c>
      <c r="I35" s="23" t="s">
        <v>84</v>
      </c>
      <c r="J35" s="23" t="s">
        <v>83</v>
      </c>
      <c r="K35" s="23" t="s">
        <v>88</v>
      </c>
      <c r="L35" s="23" t="s">
        <v>88</v>
      </c>
      <c r="M35" s="23" t="s">
        <v>54</v>
      </c>
      <c r="N35" s="23"/>
      <c r="O35" s="23"/>
    </row>
    <row r="36" spans="1:15" s="27" customFormat="1" ht="105">
      <c r="A36" s="23"/>
      <c r="B36" s="42"/>
      <c r="C36" s="37"/>
      <c r="D36" s="37"/>
      <c r="E36" s="23" t="s">
        <v>81</v>
      </c>
      <c r="F36" s="24">
        <v>1169441900</v>
      </c>
      <c r="G36" s="24">
        <v>733577943</v>
      </c>
      <c r="H36" s="25">
        <f t="shared" si="1"/>
        <v>62.728891704666985</v>
      </c>
      <c r="I36" s="23" t="s">
        <v>86</v>
      </c>
      <c r="J36" s="23" t="s">
        <v>85</v>
      </c>
      <c r="K36" s="23" t="s">
        <v>87</v>
      </c>
      <c r="L36" s="23" t="s">
        <v>112</v>
      </c>
      <c r="M36" s="23" t="s">
        <v>111</v>
      </c>
      <c r="N36" s="23"/>
      <c r="O36" s="23"/>
    </row>
    <row r="37" spans="1:15" s="27" customFormat="1" ht="105">
      <c r="A37" s="23"/>
      <c r="B37" s="42"/>
      <c r="C37" s="37"/>
      <c r="D37" s="37"/>
      <c r="E37" s="23" t="s">
        <v>89</v>
      </c>
      <c r="F37" s="24">
        <v>445000000</v>
      </c>
      <c r="G37" s="24">
        <v>427687518</v>
      </c>
      <c r="H37" s="25">
        <f t="shared" si="1"/>
        <v>96.109554606741568</v>
      </c>
      <c r="I37" s="23" t="s">
        <v>75</v>
      </c>
      <c r="J37" s="23" t="s">
        <v>90</v>
      </c>
      <c r="K37" s="23" t="s">
        <v>91</v>
      </c>
      <c r="L37" s="23" t="s">
        <v>91</v>
      </c>
      <c r="M37" s="23" t="s">
        <v>54</v>
      </c>
      <c r="N37" s="23"/>
      <c r="O37" s="23"/>
    </row>
    <row r="38" spans="1:15" s="27" customFormat="1" ht="195">
      <c r="A38" s="23"/>
      <c r="B38" s="42"/>
      <c r="C38" s="37"/>
      <c r="D38" s="37"/>
      <c r="E38" s="23" t="s">
        <v>92</v>
      </c>
      <c r="F38" s="24">
        <v>120000000</v>
      </c>
      <c r="G38" s="24">
        <v>110892595</v>
      </c>
      <c r="H38" s="25">
        <f t="shared" si="1"/>
        <v>92.410495833333329</v>
      </c>
      <c r="I38" s="23" t="s">
        <v>93</v>
      </c>
      <c r="J38" s="23" t="s">
        <v>94</v>
      </c>
      <c r="K38" s="23" t="s">
        <v>95</v>
      </c>
      <c r="L38" s="23" t="s">
        <v>95</v>
      </c>
      <c r="M38" s="23" t="s">
        <v>54</v>
      </c>
      <c r="N38" s="23"/>
      <c r="O38" s="23"/>
    </row>
    <row r="39" spans="1:15" s="27" customFormat="1" ht="225">
      <c r="A39" s="23"/>
      <c r="B39" s="42"/>
      <c r="C39" s="37"/>
      <c r="D39" s="37"/>
      <c r="E39" s="23" t="s">
        <v>96</v>
      </c>
      <c r="F39" s="24">
        <v>922540000</v>
      </c>
      <c r="G39" s="24">
        <v>847207700</v>
      </c>
      <c r="H39" s="25">
        <f t="shared" si="1"/>
        <v>91.834251089383656</v>
      </c>
      <c r="I39" s="23" t="s">
        <v>97</v>
      </c>
      <c r="J39" s="23" t="s">
        <v>98</v>
      </c>
      <c r="K39" s="23" t="s">
        <v>99</v>
      </c>
      <c r="L39" s="23" t="s">
        <v>99</v>
      </c>
      <c r="M39" s="23" t="s">
        <v>54</v>
      </c>
      <c r="N39" s="23"/>
      <c r="O39" s="23"/>
    </row>
    <row r="40" spans="1:15" s="27" customFormat="1" ht="135">
      <c r="A40" s="23"/>
      <c r="B40" s="42"/>
      <c r="C40" s="37"/>
      <c r="D40" s="37"/>
      <c r="E40" s="23" t="s">
        <v>100</v>
      </c>
      <c r="F40" s="24">
        <v>182500000</v>
      </c>
      <c r="G40" s="24">
        <v>171875565</v>
      </c>
      <c r="H40" s="25">
        <f t="shared" si="1"/>
        <v>94.178391780821912</v>
      </c>
      <c r="I40" s="23" t="s">
        <v>75</v>
      </c>
      <c r="J40" s="23" t="s">
        <v>102</v>
      </c>
      <c r="K40" s="23" t="s">
        <v>101</v>
      </c>
      <c r="L40" s="23" t="s">
        <v>101</v>
      </c>
      <c r="M40" s="23" t="s">
        <v>54</v>
      </c>
      <c r="N40" s="23"/>
      <c r="O40" s="23"/>
    </row>
    <row r="41" spans="1:15" s="27" customFormat="1" ht="120">
      <c r="A41" s="23"/>
      <c r="B41" s="42"/>
      <c r="C41" s="37"/>
      <c r="D41" s="37"/>
      <c r="E41" s="23" t="s">
        <v>103</v>
      </c>
      <c r="F41" s="24">
        <v>95000000</v>
      </c>
      <c r="G41" s="24">
        <v>0</v>
      </c>
      <c r="H41" s="23">
        <f t="shared" si="1"/>
        <v>0</v>
      </c>
      <c r="I41" s="23" t="s">
        <v>104</v>
      </c>
      <c r="J41" s="23" t="s">
        <v>105</v>
      </c>
      <c r="K41" s="23" t="s">
        <v>105</v>
      </c>
      <c r="L41" s="23" t="s">
        <v>54</v>
      </c>
      <c r="M41" s="23" t="s">
        <v>106</v>
      </c>
      <c r="N41" s="23"/>
      <c r="O41" s="23"/>
    </row>
    <row r="42" spans="1:15" s="27" customFormat="1" ht="135">
      <c r="A42" s="23"/>
      <c r="B42" s="43"/>
      <c r="C42" s="38"/>
      <c r="D42" s="38"/>
      <c r="E42" s="23" t="s">
        <v>107</v>
      </c>
      <c r="F42" s="24">
        <v>255000000</v>
      </c>
      <c r="G42" s="24">
        <v>0</v>
      </c>
      <c r="H42" s="23">
        <f t="shared" si="1"/>
        <v>0</v>
      </c>
      <c r="I42" s="23" t="s">
        <v>108</v>
      </c>
      <c r="J42" s="23" t="s">
        <v>109</v>
      </c>
      <c r="K42" s="23" t="s">
        <v>109</v>
      </c>
      <c r="L42" s="23" t="s">
        <v>54</v>
      </c>
      <c r="M42" s="23" t="s">
        <v>106</v>
      </c>
      <c r="N42" s="23"/>
      <c r="O42" s="23"/>
    </row>
    <row r="44" spans="1:15" ht="18.75">
      <c r="J44" s="39" t="s">
        <v>129</v>
      </c>
      <c r="K44" s="39"/>
      <c r="L44" s="39"/>
      <c r="M44" s="39"/>
      <c r="N44" s="39"/>
    </row>
    <row r="45" spans="1:15" ht="18.75">
      <c r="J45" s="39" t="s">
        <v>130</v>
      </c>
      <c r="K45" s="39"/>
      <c r="L45" s="39"/>
      <c r="M45" s="39"/>
      <c r="N45" s="39"/>
    </row>
    <row r="46" spans="1:15" ht="18.75">
      <c r="J46" s="3"/>
      <c r="K46" s="4"/>
      <c r="L46" s="4"/>
      <c r="M46" s="4"/>
      <c r="N46" s="4"/>
    </row>
    <row r="47" spans="1:15" ht="18.75">
      <c r="J47" s="3"/>
      <c r="K47" s="4"/>
      <c r="L47" s="4"/>
      <c r="M47" s="4"/>
      <c r="N47" s="4"/>
    </row>
    <row r="48" spans="1:15" ht="18.75">
      <c r="J48" s="40" t="s">
        <v>131</v>
      </c>
      <c r="K48" s="40"/>
      <c r="L48" s="40"/>
      <c r="M48" s="40"/>
      <c r="N48" s="40"/>
    </row>
    <row r="49" spans="10:14" ht="17.25">
      <c r="J49" s="41" t="s">
        <v>132</v>
      </c>
      <c r="K49" s="41"/>
      <c r="L49" s="41"/>
      <c r="M49" s="41"/>
      <c r="N49" s="41"/>
    </row>
  </sheetData>
  <mergeCells count="25">
    <mergeCell ref="A4:A6"/>
    <mergeCell ref="G4:G6"/>
    <mergeCell ref="A1:O1"/>
    <mergeCell ref="O4:O6"/>
    <mergeCell ref="N4:N6"/>
    <mergeCell ref="M4:M6"/>
    <mergeCell ref="J4:L4"/>
    <mergeCell ref="K5:L5"/>
    <mergeCell ref="I4:I6"/>
    <mergeCell ref="H4:H6"/>
    <mergeCell ref="J5:J6"/>
    <mergeCell ref="F4:F6"/>
    <mergeCell ref="A2:O2"/>
    <mergeCell ref="J48:N48"/>
    <mergeCell ref="J49:N49"/>
    <mergeCell ref="B8:B42"/>
    <mergeCell ref="E4:E6"/>
    <mergeCell ref="D4:D6"/>
    <mergeCell ref="C4:C6"/>
    <mergeCell ref="B4:B6"/>
    <mergeCell ref="A8:A9"/>
    <mergeCell ref="C8:C42"/>
    <mergeCell ref="D8:D42"/>
    <mergeCell ref="J44:N44"/>
    <mergeCell ref="J45:N45"/>
  </mergeCells>
  <pageMargins left="0.25" right="0.25" top="0.75" bottom="0.75" header="0.3" footer="0.3"/>
  <pageSetup paperSize="25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E8" sqref="E8"/>
    </sheetView>
  </sheetViews>
  <sheetFormatPr defaultRowHeight="15"/>
  <cols>
    <col min="1" max="1" width="9.7109375" bestFit="1" customWidth="1"/>
    <col min="2" max="2" width="22.28515625" customWidth="1"/>
    <col min="3" max="7" width="13.85546875" customWidth="1"/>
  </cols>
  <sheetData>
    <row r="1" spans="1:8" ht="18">
      <c r="A1" s="51" t="s">
        <v>128</v>
      </c>
      <c r="B1" s="51"/>
      <c r="C1" s="51"/>
      <c r="D1" s="51"/>
      <c r="E1" s="51"/>
      <c r="F1" s="51"/>
      <c r="G1" s="51"/>
    </row>
    <row r="2" spans="1:8" ht="15.75" thickBot="1"/>
    <row r="3" spans="1:8" s="1" customFormat="1" ht="15.75" customHeight="1" thickBot="1">
      <c r="A3" s="54" t="s">
        <v>120</v>
      </c>
      <c r="B3" s="54" t="s">
        <v>134</v>
      </c>
      <c r="C3" s="56" t="s">
        <v>123</v>
      </c>
      <c r="D3" s="57"/>
      <c r="E3" s="57"/>
      <c r="F3" s="57"/>
      <c r="G3" s="7"/>
    </row>
    <row r="4" spans="1:8" s="1" customFormat="1" ht="16.5" thickBot="1">
      <c r="A4" s="55"/>
      <c r="B4" s="55"/>
      <c r="C4" s="8" t="s">
        <v>124</v>
      </c>
      <c r="D4" s="8" t="s">
        <v>125</v>
      </c>
      <c r="E4" s="8" t="s">
        <v>126</v>
      </c>
      <c r="F4" s="8" t="s">
        <v>127</v>
      </c>
      <c r="G4" s="9" t="s">
        <v>121</v>
      </c>
    </row>
    <row r="5" spans="1:8" s="12" customFormat="1" ht="31.5" customHeight="1" thickBot="1">
      <c r="A5" s="10">
        <v>1</v>
      </c>
      <c r="B5" s="11" t="s">
        <v>135</v>
      </c>
      <c r="C5" s="11"/>
      <c r="D5" s="11"/>
      <c r="E5" s="11"/>
      <c r="F5" s="11">
        <v>1</v>
      </c>
      <c r="G5" s="11">
        <f>SUM(C5:F5)</f>
        <v>1</v>
      </c>
    </row>
    <row r="6" spans="1:8" s="12" customFormat="1" ht="31.5" customHeight="1" thickBot="1">
      <c r="A6" s="10">
        <v>2</v>
      </c>
      <c r="B6" s="11" t="s">
        <v>136</v>
      </c>
      <c r="C6" s="11"/>
      <c r="D6" s="11"/>
      <c r="E6" s="11"/>
      <c r="F6" s="11">
        <v>3</v>
      </c>
      <c r="G6" s="11">
        <f t="shared" ref="G6:G9" si="0">SUM(C6:F6)</f>
        <v>3</v>
      </c>
    </row>
    <row r="7" spans="1:8" s="12" customFormat="1" ht="31.5" customHeight="1" thickBot="1">
      <c r="A7" s="10">
        <v>3</v>
      </c>
      <c r="B7" s="11" t="s">
        <v>137</v>
      </c>
      <c r="C7" s="11"/>
      <c r="D7" s="11"/>
      <c r="E7" s="11">
        <v>5</v>
      </c>
      <c r="F7" s="11">
        <v>1</v>
      </c>
      <c r="G7" s="11">
        <f t="shared" si="0"/>
        <v>6</v>
      </c>
    </row>
    <row r="8" spans="1:8" s="12" customFormat="1" ht="31.5" customHeight="1" thickBot="1">
      <c r="A8" s="10">
        <v>4</v>
      </c>
      <c r="B8" s="11" t="s">
        <v>122</v>
      </c>
      <c r="C8" s="11">
        <v>0</v>
      </c>
      <c r="D8" s="11">
        <v>6</v>
      </c>
      <c r="E8" s="11">
        <v>28</v>
      </c>
      <c r="F8" s="11">
        <v>3</v>
      </c>
      <c r="G8" s="11">
        <f t="shared" si="0"/>
        <v>37</v>
      </c>
    </row>
    <row r="9" spans="1:8" s="12" customFormat="1" ht="31.5" customHeight="1" thickBot="1">
      <c r="A9" s="10">
        <v>5</v>
      </c>
      <c r="B9" s="11" t="s">
        <v>133</v>
      </c>
      <c r="C9" s="11"/>
      <c r="D9" s="11"/>
      <c r="E9" s="11"/>
      <c r="F9" s="11"/>
      <c r="G9" s="11">
        <f t="shared" si="0"/>
        <v>0</v>
      </c>
    </row>
    <row r="10" spans="1:8" s="12" customFormat="1" ht="31.5" customHeight="1" thickBot="1">
      <c r="A10" s="13" t="s">
        <v>121</v>
      </c>
      <c r="B10" s="14"/>
      <c r="C10" s="14">
        <f t="shared" ref="C10:F10" si="1">SUM(C5:C9)</f>
        <v>0</v>
      </c>
      <c r="D10" s="14">
        <f t="shared" si="1"/>
        <v>6</v>
      </c>
      <c r="E10" s="14">
        <f t="shared" si="1"/>
        <v>33</v>
      </c>
      <c r="F10" s="14">
        <f t="shared" si="1"/>
        <v>8</v>
      </c>
      <c r="G10" s="14">
        <f>SUM(G5:G9)</f>
        <v>47</v>
      </c>
    </row>
    <row r="12" spans="1:8" ht="16.5">
      <c r="D12" s="52" t="s">
        <v>157</v>
      </c>
      <c r="E12" s="52"/>
      <c r="F12" s="52"/>
      <c r="G12" s="52"/>
      <c r="H12" s="52"/>
    </row>
    <row r="13" spans="1:8" ht="16.5">
      <c r="D13" s="52" t="s">
        <v>130</v>
      </c>
      <c r="E13" s="52"/>
      <c r="F13" s="52"/>
      <c r="G13" s="52"/>
      <c r="H13" s="52"/>
    </row>
    <row r="14" spans="1:8" ht="16.5">
      <c r="D14" s="5"/>
      <c r="E14" s="6"/>
      <c r="F14" s="6"/>
      <c r="G14" s="6"/>
      <c r="H14" s="6"/>
    </row>
    <row r="15" spans="1:8" ht="16.5">
      <c r="D15" s="5"/>
      <c r="E15" s="6"/>
      <c r="F15" s="6"/>
      <c r="G15" s="6"/>
      <c r="H15" s="6"/>
    </row>
    <row r="16" spans="1:8">
      <c r="D16" s="53" t="s">
        <v>131</v>
      </c>
      <c r="E16" s="53"/>
      <c r="F16" s="53"/>
      <c r="G16" s="53"/>
      <c r="H16" s="53"/>
    </row>
    <row r="17" spans="4:8" ht="16.5">
      <c r="D17" s="52" t="s">
        <v>132</v>
      </c>
      <c r="E17" s="52"/>
      <c r="F17" s="52"/>
      <c r="G17" s="52"/>
      <c r="H17" s="52"/>
    </row>
  </sheetData>
  <mergeCells count="8">
    <mergeCell ref="A1:G1"/>
    <mergeCell ref="D12:H12"/>
    <mergeCell ref="D13:H13"/>
    <mergeCell ref="D16:H16"/>
    <mergeCell ref="D17:H17"/>
    <mergeCell ref="A3:A4"/>
    <mergeCell ref="B3:B4"/>
    <mergeCell ref="C3:F3"/>
  </mergeCells>
  <pageMargins left="1.43" right="0.70866141732283472" top="0.74803149606299213" bottom="0.74803149606299213" header="0.31496062992125984" footer="0.31496062992125984"/>
  <pageSetup paperSize="258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F8" sqref="F8"/>
    </sheetView>
  </sheetViews>
  <sheetFormatPr defaultRowHeight="15"/>
  <cols>
    <col min="1" max="1" width="3.85546875" style="2" bestFit="1" customWidth="1"/>
    <col min="2" max="2" width="33.42578125" style="2" bestFit="1" customWidth="1"/>
    <col min="3" max="3" width="21.42578125" style="2" bestFit="1" customWidth="1"/>
    <col min="4" max="4" width="18.7109375" style="2" bestFit="1" customWidth="1"/>
    <col min="5" max="5" width="24.140625" style="2" bestFit="1" customWidth="1"/>
    <col min="6" max="16384" width="9.140625" style="2"/>
  </cols>
  <sheetData>
    <row r="1" spans="1:7" ht="18.75">
      <c r="A1" s="58" t="s">
        <v>117</v>
      </c>
      <c r="B1" s="58"/>
      <c r="C1" s="58"/>
      <c r="D1" s="58"/>
      <c r="E1" s="58"/>
    </row>
    <row r="3" spans="1:7" ht="21" customHeight="1">
      <c r="A3" s="33" t="s">
        <v>1</v>
      </c>
      <c r="B3" s="33" t="s">
        <v>140</v>
      </c>
      <c r="C3" s="33" t="s">
        <v>118</v>
      </c>
      <c r="D3" s="33" t="s">
        <v>119</v>
      </c>
      <c r="E3" s="33" t="s">
        <v>16</v>
      </c>
    </row>
    <row r="4" spans="1:7" ht="27" customHeight="1">
      <c r="A4" s="15" t="s">
        <v>18</v>
      </c>
      <c r="B4" s="15" t="s">
        <v>141</v>
      </c>
      <c r="C4" s="15" t="s">
        <v>142</v>
      </c>
      <c r="D4" s="31" t="s">
        <v>143</v>
      </c>
      <c r="E4" s="32" t="s">
        <v>144</v>
      </c>
    </row>
    <row r="5" spans="1:7" ht="27" customHeight="1">
      <c r="A5" s="15"/>
      <c r="B5" s="15"/>
      <c r="C5" s="15"/>
      <c r="D5" s="15"/>
      <c r="E5" s="15"/>
    </row>
    <row r="6" spans="1:7" ht="27" customHeight="1">
      <c r="A6" s="15"/>
      <c r="B6" s="15"/>
      <c r="C6" s="15"/>
      <c r="D6" s="15"/>
      <c r="E6" s="15"/>
    </row>
    <row r="7" spans="1:7" ht="27" customHeight="1">
      <c r="A7" s="15"/>
      <c r="B7" s="15"/>
      <c r="C7" s="15"/>
      <c r="D7" s="15"/>
      <c r="E7" s="15"/>
    </row>
    <row r="8" spans="1:7" ht="27" customHeight="1">
      <c r="A8" s="15"/>
      <c r="B8" s="15"/>
      <c r="C8" s="15"/>
      <c r="D8" s="15"/>
      <c r="E8" s="15"/>
    </row>
    <row r="10" spans="1:7" ht="15.75">
      <c r="C10" s="59" t="s">
        <v>157</v>
      </c>
      <c r="D10" s="59"/>
      <c r="E10" s="59"/>
      <c r="F10" s="59"/>
      <c r="G10" s="59"/>
    </row>
    <row r="11" spans="1:7" ht="15.75">
      <c r="C11" s="59" t="s">
        <v>130</v>
      </c>
      <c r="D11" s="59"/>
      <c r="E11" s="59"/>
      <c r="F11" s="59"/>
      <c r="G11" s="59"/>
    </row>
    <row r="12" spans="1:7" ht="15.75">
      <c r="C12" s="16"/>
      <c r="D12" s="17"/>
      <c r="E12" s="17"/>
      <c r="F12" s="17"/>
      <c r="G12" s="17"/>
    </row>
    <row r="13" spans="1:7" ht="15.75">
      <c r="C13" s="16"/>
      <c r="D13" s="17"/>
      <c r="E13" s="17"/>
      <c r="F13" s="17"/>
      <c r="G13" s="17"/>
    </row>
    <row r="14" spans="1:7" ht="15.75">
      <c r="C14" s="60" t="s">
        <v>131</v>
      </c>
      <c r="D14" s="60"/>
      <c r="E14" s="60"/>
      <c r="F14" s="60"/>
      <c r="G14" s="60"/>
    </row>
    <row r="15" spans="1:7" ht="15.75">
      <c r="C15" s="59" t="s">
        <v>132</v>
      </c>
      <c r="D15" s="59"/>
      <c r="E15" s="59"/>
      <c r="F15" s="59"/>
      <c r="G15" s="59"/>
    </row>
  </sheetData>
  <mergeCells count="5">
    <mergeCell ref="A1:E1"/>
    <mergeCell ref="C10:G10"/>
    <mergeCell ref="C11:G11"/>
    <mergeCell ref="C14:G14"/>
    <mergeCell ref="C15:G15"/>
  </mergeCells>
  <pageMargins left="1.32" right="0.70866141732283472" top="0.74803149606299213" bottom="0.74803149606299213" header="0.31496062992125984" footer="0.31496062992125984"/>
  <pageSetup paperSize="25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Realisasi Program</vt:lpstr>
      <vt:lpstr>Pegawai</vt:lpstr>
      <vt:lpstr>Penghargaan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2018-01-12T05:36:20Z</cp:lastPrinted>
  <dcterms:created xsi:type="dcterms:W3CDTF">2018-01-11T01:01:07Z</dcterms:created>
  <dcterms:modified xsi:type="dcterms:W3CDTF">2018-01-12T09:37:11Z</dcterms:modified>
</cp:coreProperties>
</file>